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9735" activeTab="0"/>
  </bookViews>
  <sheets>
    <sheet name="二本评审结果" sheetId="1" r:id="rId1"/>
    <sheet name="Sheet1" sheetId="2" r:id="rId2"/>
  </sheets>
  <definedNames>
    <definedName name="OLE_LINK1" localSheetId="0">'二本评审结果'!#REF!</definedName>
  </definedNames>
  <calcPr fullCalcOnLoad="1"/>
</workbook>
</file>

<file path=xl/sharedStrings.xml><?xml version="1.0" encoding="utf-8"?>
<sst xmlns="http://schemas.openxmlformats.org/spreadsheetml/2006/main" count="361" uniqueCount="218">
  <si>
    <t>项目名称</t>
  </si>
  <si>
    <t>18585256191</t>
  </si>
  <si>
    <t>18209826479</t>
  </si>
  <si>
    <t>口腔</t>
  </si>
  <si>
    <t>美容</t>
  </si>
  <si>
    <t>检验</t>
  </si>
  <si>
    <t>13618521467 15120330826　</t>
  </si>
  <si>
    <t>13595278245 13511896426</t>
  </si>
  <si>
    <t>药学</t>
  </si>
  <si>
    <t>18559650057</t>
  </si>
  <si>
    <t>’15885629231</t>
  </si>
  <si>
    <r>
      <rPr>
        <sz val="10"/>
        <rFont val="仿宋"/>
        <family val="3"/>
      </rPr>
      <t>15885638756</t>
    </r>
  </si>
  <si>
    <t>13985660480   13511813605</t>
  </si>
  <si>
    <t>院系</t>
  </si>
  <si>
    <t>项目负责人</t>
  </si>
  <si>
    <t>联系方式</t>
  </si>
  <si>
    <t>总数</t>
  </si>
  <si>
    <t>入围数</t>
  </si>
  <si>
    <t>比例</t>
  </si>
  <si>
    <t>基础</t>
  </si>
  <si>
    <t>公卫</t>
  </si>
  <si>
    <t>麻醉</t>
  </si>
  <si>
    <t>影像</t>
  </si>
  <si>
    <t>医信</t>
  </si>
  <si>
    <t>管理</t>
  </si>
  <si>
    <t>教改</t>
  </si>
  <si>
    <t>院系总体情况</t>
  </si>
  <si>
    <t>入围数/总数</t>
  </si>
  <si>
    <t>第1组</t>
  </si>
  <si>
    <t>第2组</t>
  </si>
  <si>
    <t>第3组</t>
  </si>
  <si>
    <t>第4组</t>
  </si>
  <si>
    <t>第5组</t>
  </si>
  <si>
    <t>5/7</t>
  </si>
  <si>
    <t>汇总</t>
  </si>
  <si>
    <t>1/1</t>
  </si>
  <si>
    <t>0/1</t>
  </si>
  <si>
    <t>1/2</t>
  </si>
  <si>
    <t>3/5</t>
  </si>
  <si>
    <t>2/2</t>
  </si>
  <si>
    <t>6/8</t>
  </si>
  <si>
    <t>2/5</t>
  </si>
  <si>
    <t>1/1</t>
  </si>
  <si>
    <t>5/5</t>
  </si>
  <si>
    <t>2/3</t>
  </si>
  <si>
    <t>2/4</t>
  </si>
  <si>
    <t>8/12</t>
  </si>
  <si>
    <t>4/4</t>
  </si>
  <si>
    <t>4/6</t>
  </si>
  <si>
    <t>7/10</t>
  </si>
  <si>
    <t>8/10</t>
  </si>
  <si>
    <t>总计</t>
  </si>
  <si>
    <t>创新训练分组数据</t>
  </si>
  <si>
    <t>创业训练分组数据</t>
  </si>
  <si>
    <t>创业实践分组数据</t>
  </si>
  <si>
    <t>0/2</t>
  </si>
  <si>
    <t>遵义医学院“大学生创新创业训练计划项目”评审结果</t>
  </si>
  <si>
    <t>一、 大学生创新训练重点项目</t>
  </si>
  <si>
    <t>一、 大学生创新训练重点项目</t>
  </si>
  <si>
    <t>基础医学院</t>
  </si>
  <si>
    <t>正安野木瓜总皂苷提取物逆转肝癌细胞耐药的实验研究</t>
  </si>
  <si>
    <t>刘钰婷</t>
  </si>
  <si>
    <t>麻醉系</t>
  </si>
  <si>
    <t>公共卫生学院</t>
  </si>
  <si>
    <t>大鼠妊娠期染砷对成熟仔鼠睾丸形态及Sox8基因表达的影响</t>
  </si>
  <si>
    <t>张潇</t>
  </si>
  <si>
    <t>药学院</t>
  </si>
  <si>
    <t>教改班</t>
  </si>
  <si>
    <t>重金属汞影响药物安全性的代谢机制研究</t>
  </si>
  <si>
    <t>管理学院</t>
  </si>
  <si>
    <t>医学信息工程系</t>
  </si>
  <si>
    <t>绞股蓝总皂苷降血脂机制的代谢组学研究</t>
  </si>
  <si>
    <t>大麻素对脊髓背角小胶质细胞P2Y13受体功能活动的影响</t>
  </si>
  <si>
    <t>刘雅雯</t>
  </si>
  <si>
    <t>回收红细胞消亡过程的研究</t>
  </si>
  <si>
    <t>郑良瑜</t>
  </si>
  <si>
    <t>二、大学生创新训练一般项目</t>
  </si>
  <si>
    <t>遵义结膜吸吮线虫超微结构观察及线粒体分析</t>
  </si>
  <si>
    <t>王雨璇</t>
  </si>
  <si>
    <t>15885657095</t>
  </si>
  <si>
    <t>18111860526
18586723502</t>
  </si>
  <si>
    <t>13143103030
13885465554</t>
  </si>
  <si>
    <t>15885675060</t>
  </si>
  <si>
    <t>18685208162</t>
  </si>
  <si>
    <t>三、大学生创业训练项目</t>
  </si>
  <si>
    <t>指导老师</t>
  </si>
  <si>
    <t>崔国祯</t>
  </si>
  <si>
    <t>冯昆</t>
  </si>
  <si>
    <t>郑衍芳、冯昆</t>
  </si>
  <si>
    <t>卢彦欣</t>
  </si>
  <si>
    <t>二、大学生创新训练一般项目</t>
  </si>
  <si>
    <t>院系</t>
  </si>
  <si>
    <t>项目负责人</t>
  </si>
  <si>
    <t>院系</t>
  </si>
  <si>
    <t>项目负责人</t>
  </si>
  <si>
    <r>
      <t>遵义医学院珠海校区2014</t>
    </r>
    <r>
      <rPr>
        <b/>
        <sz val="11"/>
        <rFont val="宋体"/>
        <family val="0"/>
      </rPr>
      <t>年大学生创新创业训练计划项目评审结果</t>
    </r>
  </si>
  <si>
    <t>阮媛</t>
  </si>
  <si>
    <t>孙万邦</t>
  </si>
  <si>
    <t>杨愈丰</t>
  </si>
  <si>
    <t>王文君</t>
  </si>
  <si>
    <t>邓镇涛、孙志勇</t>
  </si>
  <si>
    <t>杨瑞</t>
  </si>
  <si>
    <t>祁宝辉、孙志勇</t>
  </si>
  <si>
    <t>北虫草对铁、锌、硒的富集及对精子活力影响的研究</t>
  </si>
  <si>
    <t>郑春辉</t>
  </si>
  <si>
    <t>吕文昌</t>
  </si>
  <si>
    <t>王双双</t>
  </si>
  <si>
    <t>卢江婷</t>
  </si>
  <si>
    <t>旷龙昊</t>
  </si>
  <si>
    <t>葡萄糖脱氢酶的毕赤酵母表面展示及酶学性质研究</t>
  </si>
  <si>
    <t>崔文鑫</t>
  </si>
  <si>
    <t>水翁花蕾提取物的降血糖作用研究</t>
  </si>
  <si>
    <t>张天洋</t>
  </si>
  <si>
    <t>基于理性设计的葡萄糖脱氢酶底物专一性改造</t>
  </si>
  <si>
    <t>艾巧云</t>
  </si>
  <si>
    <t>酒精灯的重新设计</t>
  </si>
  <si>
    <t>罗慧敏</t>
  </si>
  <si>
    <t>蔡承发</t>
  </si>
  <si>
    <t>泛影葡胺的合成及人淋巴细胞分离液的制备</t>
  </si>
  <si>
    <t>何涛</t>
  </si>
  <si>
    <t>校园软件工作室</t>
  </si>
  <si>
    <t>王益鑫</t>
  </si>
  <si>
    <t>农村乡土游戏资源的开发与利用——以遵义县为例</t>
  </si>
  <si>
    <t>付国滔</t>
  </si>
  <si>
    <t>糖尿病饮食治疗公共教育平台的创建</t>
  </si>
  <si>
    <t>李仪晴　</t>
  </si>
  <si>
    <t>遵义城市及周边留守儿童口腔健康程度的调查和改善</t>
  </si>
  <si>
    <t>李前颖</t>
  </si>
  <si>
    <t>食、药用菌栽培箱的研发</t>
  </si>
  <si>
    <t>何方杰</t>
  </si>
  <si>
    <t>右美托咪定后处理对兔肺缺血再灌注损伤及TNF-a表达的影响</t>
  </si>
  <si>
    <t>张岚</t>
  </si>
  <si>
    <t>假单胞菌单加氧酶基因克隆与外源表达</t>
  </si>
  <si>
    <t>李林艳</t>
  </si>
  <si>
    <t>壬基酚孕期暴露对仔鼠脑组织尼氏小体的影响</t>
  </si>
  <si>
    <t>徐卫红  徐文茂</t>
  </si>
  <si>
    <t>天麻素抑制脑缺血再灌注后脑组织细胞凋亡的机制分析</t>
  </si>
  <si>
    <t>王波</t>
  </si>
  <si>
    <t>九香虫血淋巴对人胃癌SGC- 7901细胞凋亡及Caspase-3、8、9活性的影响</t>
  </si>
  <si>
    <t>余红</t>
  </si>
  <si>
    <t xml:space="preserve">载脂蛋白A5基因c553G/T位点  
  多态与高脂血症的相关性 
</t>
  </si>
  <si>
    <t xml:space="preserve">耿争光 </t>
  </si>
  <si>
    <t>龙眼叶提取物对痤疮的治疗作用及机制研究</t>
  </si>
  <si>
    <t>任梦婷</t>
  </si>
  <si>
    <t>灵芝孢子粉对氟中毒所致记忆认知障碍大鼠的影响　</t>
  </si>
  <si>
    <t>徐丽娟  李玖雄</t>
  </si>
  <si>
    <t>20-HETE与AngII在诱导心肌细胞凋亡进程中的交互作用关系研究　</t>
  </si>
  <si>
    <t>刘万立</t>
  </si>
  <si>
    <t>KAI1基因对人BGC-823细胞裸鼠移植瘤生长的影响</t>
  </si>
  <si>
    <t>文春菊</t>
  </si>
  <si>
    <t>高存活率白及组培苗形态特征研究</t>
  </si>
  <si>
    <t>乔晓颖、刘晓曦</t>
  </si>
  <si>
    <t>药物代谢酶P450在不同年龄大鼠肝脏的表达研究</t>
  </si>
  <si>
    <t>陈东硕</t>
  </si>
  <si>
    <t>抗糖尿病药物西他列汀的不对称合成研究</t>
  </si>
  <si>
    <t>李凤</t>
  </si>
  <si>
    <t>丁昭月</t>
  </si>
  <si>
    <t>微生物转化法结构改造氧化槐定碱的研究</t>
  </si>
  <si>
    <t>李义</t>
  </si>
  <si>
    <t>体温对全身麻醉所致大脑功能连接变化的影响</t>
  </si>
  <si>
    <t>许家平</t>
  </si>
  <si>
    <t>开胸侧肺门迷走神经切断或阻滞对支气管插管单肺通气犬的影响</t>
  </si>
  <si>
    <t>李雪</t>
  </si>
  <si>
    <t>心理干预对口腔扁平苔藓患者的影响</t>
  </si>
  <si>
    <t>邱莉娟</t>
  </si>
  <si>
    <t>下颌第三磨牙近中阻生对下颌第二磨牙C形根管形成的影响</t>
  </si>
  <si>
    <t>李一凌</t>
  </si>
  <si>
    <t>改良“BASS法”在学龄前儿童口腔保健中的推广应用研究</t>
  </si>
  <si>
    <t>罗红梅</t>
  </si>
  <si>
    <t>高含氟地区酸性饮料对牙面影响的初步研究</t>
  </si>
  <si>
    <t>邓黔松</t>
  </si>
  <si>
    <t>基于贵州大学生助学贷款还款情况分析大学生诚信度</t>
  </si>
  <si>
    <t>屈会</t>
  </si>
  <si>
    <t>毕业论文报表管理系统的设计与实现</t>
  </si>
  <si>
    <t>罗兴龙</t>
  </si>
  <si>
    <t>医院门诊信息系统的设计与实现</t>
  </si>
  <si>
    <t>吴国禹</t>
  </si>
  <si>
    <t>遵义市红花岗区农村留守儿童犯罪现状调查</t>
  </si>
  <si>
    <t>张昊</t>
  </si>
  <si>
    <t>茆芮婕</t>
  </si>
  <si>
    <t>GDF11在少突胶质细胞发育过程中的作用</t>
  </si>
  <si>
    <t>罗兴前</t>
  </si>
  <si>
    <r>
      <t>P2Y</t>
    </r>
    <r>
      <rPr>
        <sz val="8"/>
        <rFont val="宋体"/>
        <family val="0"/>
      </rPr>
      <t>13</t>
    </r>
    <r>
      <rPr>
        <sz val="10"/>
        <rFont val="宋体"/>
        <family val="0"/>
      </rPr>
      <t>受体对培养的脊髓背角小胶质细胞活性的调节及其机制研究</t>
    </r>
  </si>
  <si>
    <t>罗培</t>
  </si>
  <si>
    <t>黄婷婷</t>
  </si>
  <si>
    <t>脊髓背角小胶质细胞多种嘌呤受体相互作用参与神经病理性疼痛的初步研究</t>
  </si>
  <si>
    <t>田强</t>
  </si>
  <si>
    <t>光动力治疗与化学治疗联用抗肿瘤前药的构建及体外抗肿瘤活性初步研究</t>
  </si>
  <si>
    <t>曹亚萍
易芩兰</t>
  </si>
  <si>
    <t>生物酶反应器的设计及其在手性醇合成中的应用</t>
  </si>
  <si>
    <t>张定磊</t>
  </si>
  <si>
    <t xml:space="preserve">具有靛红结构的吡唑席夫碱类衍生物的合成及抗肿瘤活性评价
</t>
  </si>
  <si>
    <t>国佳莹
陈凡</t>
  </si>
  <si>
    <t>新生期重复吸入七氟醚对大鼠幼年期突触可塑性的影响</t>
  </si>
  <si>
    <t>李  冰</t>
  </si>
  <si>
    <t>颈椎固定患者气管导管塑形角度与颌颈部解剖的相关性研究</t>
  </si>
  <si>
    <t>刘怡</t>
  </si>
  <si>
    <t>流感病毒的新型荧光诊断试剂的设计与合成</t>
  </si>
  <si>
    <t>乔路</t>
  </si>
  <si>
    <t>从江县岜沙苗寨原生态民族文化旅游业保护与发展的调查研究</t>
  </si>
  <si>
    <t>徐艳玲</t>
  </si>
  <si>
    <t>高膳食纤维面包的研究</t>
  </si>
  <si>
    <t>林志豪</t>
  </si>
  <si>
    <t>食品企业对大学生专业技术和综合素质能</t>
  </si>
  <si>
    <t>徐世涛</t>
  </si>
  <si>
    <t>2012级生物工程</t>
  </si>
  <si>
    <t>基于分子对接技术的血小板P2Y12受体新型拮抗剂的发现及其抗血栓活性的评价</t>
  </si>
  <si>
    <t>李 纳</t>
  </si>
  <si>
    <t>2013级生物工程</t>
  </si>
  <si>
    <t>2013级临床医学</t>
  </si>
  <si>
    <t>虫草素在Aβ1-42 寡聚体诱导 AD 模型大鼠神经元损伤中的作用</t>
  </si>
  <si>
    <t>2012级临床医学</t>
  </si>
  <si>
    <t>MicroRNA-124对膀胱癌细胞增殖和凋亡的影响</t>
  </si>
  <si>
    <t>IMP-3、IGF-2在鼻咽癌中的表达及其意义</t>
  </si>
  <si>
    <t>兔抗IgY抗体制备级酶标抗体试剂研制</t>
  </si>
  <si>
    <t>弓形虫感染对雄性生殖细胞TLR11表达及分布的影响</t>
  </si>
  <si>
    <t>序号</t>
  </si>
  <si>
    <r>
      <t>大麻素对脊髓背角小胶质细胞</t>
    </r>
    <r>
      <rPr>
        <sz val="10.5"/>
        <color indexed="10"/>
        <rFont val="宋体"/>
        <family val="0"/>
      </rPr>
      <t>P2Y13受体的调节的初步研究</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</si>
</sst>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65">
    <font>
      <sz val="11"/>
      <color theme="1"/>
      <name val="Calibri"/>
      <family val="0"/>
    </font>
    <font>
      <sz val="11"/>
      <color indexed="8"/>
      <name val="宋体"/>
      <family val="0"/>
    </font>
    <font>
      <sz val="9"/>
      <name val="宋体"/>
      <family val="0"/>
    </font>
    <font>
      <sz val="10"/>
      <name val="仿宋"/>
      <family val="3"/>
    </font>
    <font>
      <sz val="10"/>
      <name val="宋体"/>
      <family val="0"/>
    </font>
    <font>
      <sz val="8"/>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仿宋"/>
      <family val="3"/>
    </font>
    <font>
      <b/>
      <sz val="10"/>
      <name val="宋体"/>
      <family val="0"/>
    </font>
    <font>
      <sz val="11"/>
      <name val="宋体"/>
      <family val="0"/>
    </font>
    <font>
      <sz val="10"/>
      <color indexed="12"/>
      <name val="宋体"/>
      <family val="0"/>
    </font>
    <font>
      <sz val="11"/>
      <color indexed="56"/>
      <name val="宋体"/>
      <family val="0"/>
    </font>
    <font>
      <b/>
      <sz val="16"/>
      <name val="宋体"/>
      <family val="0"/>
    </font>
    <font>
      <sz val="10"/>
      <color indexed="12"/>
      <name val="仿宋"/>
      <family val="3"/>
    </font>
    <font>
      <b/>
      <sz val="12"/>
      <color indexed="8"/>
      <name val="宋体"/>
      <family val="0"/>
    </font>
    <font>
      <sz val="12"/>
      <color indexed="8"/>
      <name val="宋体"/>
      <family val="0"/>
    </font>
    <font>
      <sz val="10"/>
      <color indexed="10"/>
      <name val="宋体"/>
      <family val="0"/>
    </font>
    <font>
      <sz val="10.5"/>
      <color indexed="10"/>
      <name val="宋体"/>
      <family val="0"/>
    </font>
    <font>
      <b/>
      <sz val="16"/>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仿宋"/>
      <family val="3"/>
    </font>
    <font>
      <sz val="10"/>
      <name val="Calibri"/>
      <family val="0"/>
    </font>
    <font>
      <b/>
      <sz val="10"/>
      <name val="Calibri"/>
      <family val="0"/>
    </font>
    <font>
      <sz val="11"/>
      <name val="Calibri"/>
      <family val="0"/>
    </font>
    <font>
      <sz val="10"/>
      <color rgb="FF0000FF"/>
      <name val="Calibri"/>
      <family val="0"/>
    </font>
    <font>
      <sz val="11"/>
      <color theme="6" tint="-0.4999699890613556"/>
      <name val="Calibri"/>
      <family val="0"/>
    </font>
    <font>
      <sz val="11"/>
      <color theme="3"/>
      <name val="Calibri"/>
      <family val="0"/>
    </font>
    <font>
      <sz val="10"/>
      <color rgb="FF0000FF"/>
      <name val="仿宋"/>
      <family val="3"/>
    </font>
    <font>
      <b/>
      <sz val="12"/>
      <color theme="1"/>
      <name val="宋体"/>
      <family val="0"/>
    </font>
    <font>
      <sz val="12"/>
      <color theme="1"/>
      <name val="宋体"/>
      <family val="0"/>
    </font>
    <font>
      <b/>
      <sz val="11"/>
      <name val="Calibri"/>
      <family val="0"/>
    </font>
    <font>
      <b/>
      <sz val="16"/>
      <name val="Calibri"/>
      <family val="0"/>
    </font>
    <font>
      <sz val="10"/>
      <color rgb="FFFF0000"/>
      <name val="Calibri"/>
      <family val="0"/>
    </font>
    <font>
      <b/>
      <sz val="16"/>
      <color rgb="FFFF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medium"/>
      <top style="medium"/>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64">
    <xf numFmtId="0" fontId="0" fillId="0" borderId="0" xfId="0" applyFont="1" applyAlignment="1">
      <alignment vertical="center"/>
    </xf>
    <xf numFmtId="0" fontId="3"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 fillId="0" borderId="10" xfId="0" applyNumberFormat="1" applyFont="1" applyFill="1" applyBorder="1" applyAlignment="1">
      <alignment horizontal="left" vertical="top"/>
    </xf>
    <xf numFmtId="49"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52" fillId="0" borderId="10" xfId="0" applyFont="1" applyFill="1" applyBorder="1" applyAlignment="1">
      <alignment horizontal="center" vertical="center" wrapText="1"/>
    </xf>
    <xf numFmtId="0" fontId="0" fillId="0" borderId="0" xfId="0" applyAlignment="1">
      <alignment horizontal="center" vertical="center"/>
    </xf>
    <xf numFmtId="49" fontId="53"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4" fillId="0" borderId="0" xfId="0" applyFont="1" applyFill="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49" fontId="0" fillId="0" borderId="10" xfId="0" applyNumberForma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10" fontId="0" fillId="0" borderId="10" xfId="0" applyNumberFormat="1" applyBorder="1" applyAlignment="1">
      <alignment horizontal="center" vertical="center"/>
    </xf>
    <xf numFmtId="10" fontId="0" fillId="0" borderId="0" xfId="0" applyNumberFormat="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10" xfId="0" applyFont="1" applyBorder="1" applyAlignment="1">
      <alignment horizontal="center" vertical="center" wrapText="1"/>
    </xf>
    <xf numFmtId="0" fontId="46" fillId="0" borderId="0" xfId="0" applyFont="1" applyFill="1" applyAlignment="1">
      <alignment vertical="center"/>
    </xf>
    <xf numFmtId="0" fontId="46" fillId="0" borderId="0" xfId="0" applyFont="1" applyAlignment="1">
      <alignment vertical="center"/>
    </xf>
    <xf numFmtId="0" fontId="56" fillId="0" borderId="0" xfId="0" applyFont="1" applyFill="1" applyAlignment="1">
      <alignment vertical="center"/>
    </xf>
    <xf numFmtId="0" fontId="56" fillId="0" borderId="0" xfId="0" applyFont="1" applyAlignment="1">
      <alignment vertical="center"/>
    </xf>
    <xf numFmtId="0" fontId="57" fillId="0" borderId="0" xfId="0" applyFont="1" applyAlignment="1">
      <alignment vertical="center"/>
    </xf>
    <xf numFmtId="0" fontId="52"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54" fillId="0" borderId="0" xfId="0" applyFont="1" applyFill="1" applyAlignment="1">
      <alignment horizontal="center" vertical="center"/>
    </xf>
    <xf numFmtId="0" fontId="3" fillId="0" borderId="11" xfId="0" applyFont="1" applyBorder="1" applyAlignment="1">
      <alignment horizontal="center" vertical="center" wrapText="1"/>
    </xf>
    <xf numFmtId="0" fontId="59" fillId="0" borderId="12" xfId="0" applyFont="1" applyBorder="1" applyAlignment="1">
      <alignment horizontal="justify" vertical="top" wrapText="1"/>
    </xf>
    <xf numFmtId="0" fontId="60" fillId="0" borderId="13" xfId="0" applyFont="1" applyBorder="1" applyAlignment="1">
      <alignment horizontal="justify" vertical="top" wrapText="1"/>
    </xf>
    <xf numFmtId="0" fontId="60" fillId="0" borderId="12" xfId="0" applyFont="1" applyBorder="1" applyAlignment="1">
      <alignment horizontal="justify" vertical="top" wrapText="1"/>
    </xf>
    <xf numFmtId="0" fontId="52" fillId="0" borderId="10" xfId="0" applyFont="1" applyFill="1" applyBorder="1" applyAlignment="1">
      <alignment horizontal="center" vertical="center" wrapText="1"/>
    </xf>
    <xf numFmtId="0" fontId="61" fillId="0" borderId="14" xfId="0" applyFont="1" applyFill="1" applyBorder="1" applyAlignment="1">
      <alignment horizontal="center" vertical="center"/>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vertical="center" wrapText="1"/>
    </xf>
    <xf numFmtId="0" fontId="52" fillId="0" borderId="10" xfId="0" applyFont="1" applyFill="1" applyBorder="1" applyAlignment="1">
      <alignment horizontal="center" vertical="center" wrapText="1" readingOrder="1"/>
    </xf>
    <xf numFmtId="0" fontId="54" fillId="0" borderId="10" xfId="0" applyFont="1" applyBorder="1" applyAlignment="1">
      <alignment horizontal="center" vertical="center"/>
    </xf>
    <xf numFmtId="0" fontId="62" fillId="0" borderId="10" xfId="0" applyFont="1" applyFill="1" applyBorder="1" applyAlignment="1">
      <alignment horizontal="center" vertical="center"/>
    </xf>
    <xf numFmtId="0" fontId="62" fillId="0"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0" xfId="0" applyFont="1" applyFill="1" applyBorder="1" applyAlignment="1">
      <alignment horizontal="center" vertical="center"/>
    </xf>
    <xf numFmtId="0" fontId="61" fillId="0" borderId="10" xfId="0" applyFont="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63" fillId="34" borderId="10" xfId="0" applyFont="1" applyFill="1" applyBorder="1" applyAlignment="1">
      <alignment horizontal="center" vertical="center" wrapText="1" readingOrder="1"/>
    </xf>
    <xf numFmtId="0" fontId="63" fillId="34" borderId="10" xfId="0" applyFont="1" applyFill="1" applyBorder="1" applyAlignment="1">
      <alignment horizontal="center" vertical="center" wrapText="1"/>
    </xf>
    <xf numFmtId="0" fontId="63" fillId="34" borderId="10" xfId="0" applyFont="1" applyFill="1" applyBorder="1" applyAlignment="1">
      <alignment horizontal="left" vertical="center" wrapText="1"/>
    </xf>
    <xf numFmtId="0" fontId="46" fillId="34" borderId="0" xfId="0" applyFont="1" applyFill="1" applyAlignment="1">
      <alignment vertical="center"/>
    </xf>
    <xf numFmtId="0" fontId="46" fillId="34" borderId="10" xfId="0" applyFont="1" applyFill="1" applyBorder="1" applyAlignment="1">
      <alignment horizontal="center" vertical="center"/>
    </xf>
    <xf numFmtId="0" fontId="64" fillId="34" borderId="11"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4"/>
  <sheetViews>
    <sheetView tabSelected="1" zoomScalePageLayoutView="0" workbookViewId="0" topLeftCell="A49">
      <selection activeCell="A40" sqref="A40:IV41"/>
    </sheetView>
  </sheetViews>
  <sheetFormatPr defaultColWidth="9.140625" defaultRowHeight="15"/>
  <cols>
    <col min="1" max="1" width="7.140625" style="14" customWidth="1"/>
    <col min="2" max="2" width="21.00390625" style="36" customWidth="1"/>
    <col min="3" max="3" width="61.421875" style="36" customWidth="1"/>
    <col min="4" max="4" width="26.7109375" style="36" customWidth="1"/>
    <col min="5" max="5" width="3.00390625" style="14" hidden="1" customWidth="1"/>
    <col min="6" max="16384" width="9.00390625" style="14" customWidth="1"/>
  </cols>
  <sheetData>
    <row r="1" spans="1:5" ht="24.75" customHeight="1">
      <c r="A1" s="49" t="s">
        <v>56</v>
      </c>
      <c r="B1" s="49"/>
      <c r="C1" s="49"/>
      <c r="D1" s="49"/>
      <c r="E1" s="49"/>
    </row>
    <row r="2" spans="1:5" ht="24.75" customHeight="1">
      <c r="A2" s="48" t="s">
        <v>58</v>
      </c>
      <c r="B2" s="48"/>
      <c r="C2" s="48"/>
      <c r="D2" s="48"/>
      <c r="E2" s="48"/>
    </row>
    <row r="3" spans="1:5" ht="24.75" customHeight="1">
      <c r="A3" s="42" t="s">
        <v>216</v>
      </c>
      <c r="B3" s="42" t="s">
        <v>13</v>
      </c>
      <c r="C3" s="43" t="s">
        <v>0</v>
      </c>
      <c r="D3" s="44" t="s">
        <v>14</v>
      </c>
      <c r="E3" s="45"/>
    </row>
    <row r="4" spans="1:5" ht="24.75" customHeight="1">
      <c r="A4" s="46">
        <v>1</v>
      </c>
      <c r="B4" s="31" t="s">
        <v>59</v>
      </c>
      <c r="C4" s="31" t="s">
        <v>60</v>
      </c>
      <c r="D4" s="31" t="s">
        <v>61</v>
      </c>
      <c r="E4" s="11" t="s">
        <v>15</v>
      </c>
    </row>
    <row r="5" spans="1:5" s="27" customFormat="1" ht="24.75" customHeight="1">
      <c r="A5" s="46">
        <v>2</v>
      </c>
      <c r="B5" s="31" t="s">
        <v>66</v>
      </c>
      <c r="C5" s="31" t="s">
        <v>71</v>
      </c>
      <c r="D5" s="31" t="s">
        <v>179</v>
      </c>
      <c r="E5" s="30" t="s">
        <v>83</v>
      </c>
    </row>
    <row r="6" spans="1:5" s="27" customFormat="1" ht="24.75" customHeight="1">
      <c r="A6" s="46">
        <v>3</v>
      </c>
      <c r="B6" s="31" t="s">
        <v>59</v>
      </c>
      <c r="C6" s="31" t="s">
        <v>77</v>
      </c>
      <c r="D6" s="31" t="s">
        <v>78</v>
      </c>
      <c r="E6" s="32" t="s">
        <v>9</v>
      </c>
    </row>
    <row r="7" spans="1:5" s="27" customFormat="1" ht="24.75" customHeight="1">
      <c r="A7" s="46">
        <v>4</v>
      </c>
      <c r="B7" s="31" t="s">
        <v>4</v>
      </c>
      <c r="C7" s="31" t="s">
        <v>180</v>
      </c>
      <c r="D7" s="31" t="s">
        <v>181</v>
      </c>
      <c r="E7" s="30" t="s">
        <v>79</v>
      </c>
    </row>
    <row r="8" spans="1:5" s="27" customFormat="1" ht="24.75" customHeight="1">
      <c r="A8" s="46">
        <v>5</v>
      </c>
      <c r="B8" s="31" t="s">
        <v>59</v>
      </c>
      <c r="C8" s="31" t="s">
        <v>182</v>
      </c>
      <c r="D8" s="31" t="s">
        <v>183</v>
      </c>
      <c r="E8" s="31">
        <v>13765211864</v>
      </c>
    </row>
    <row r="9" spans="1:5" s="27" customFormat="1" ht="24.75" customHeight="1">
      <c r="A9" s="46">
        <v>6</v>
      </c>
      <c r="B9" s="31" t="s">
        <v>59</v>
      </c>
      <c r="C9" s="31" t="s">
        <v>72</v>
      </c>
      <c r="D9" s="31" t="s">
        <v>73</v>
      </c>
      <c r="E9" s="31">
        <v>15885638387</v>
      </c>
    </row>
    <row r="10" spans="1:5" s="61" customFormat="1" ht="24.75" customHeight="1">
      <c r="A10" s="58">
        <v>7</v>
      </c>
      <c r="B10" s="59" t="s">
        <v>62</v>
      </c>
      <c r="C10" s="59" t="s">
        <v>217</v>
      </c>
      <c r="D10" s="59" t="s">
        <v>184</v>
      </c>
      <c r="E10" s="60" t="s">
        <v>1</v>
      </c>
    </row>
    <row r="11" spans="1:5" s="27" customFormat="1" ht="24.75" customHeight="1">
      <c r="A11" s="46">
        <v>8</v>
      </c>
      <c r="B11" s="31" t="s">
        <v>59</v>
      </c>
      <c r="C11" s="31" t="s">
        <v>185</v>
      </c>
      <c r="D11" s="31" t="s">
        <v>186</v>
      </c>
      <c r="E11" s="31">
        <v>13639253380</v>
      </c>
    </row>
    <row r="12" spans="1:5" s="27" customFormat="1" ht="24.75" customHeight="1">
      <c r="A12" s="46">
        <v>9</v>
      </c>
      <c r="B12" s="31" t="s">
        <v>66</v>
      </c>
      <c r="C12" s="31" t="s">
        <v>187</v>
      </c>
      <c r="D12" s="31" t="s">
        <v>188</v>
      </c>
      <c r="E12" s="31">
        <v>15885647591</v>
      </c>
    </row>
    <row r="13" spans="1:5" s="27" customFormat="1" ht="24.75" customHeight="1">
      <c r="A13" s="46">
        <v>10</v>
      </c>
      <c r="B13" s="31" t="s">
        <v>66</v>
      </c>
      <c r="C13" s="31" t="s">
        <v>189</v>
      </c>
      <c r="D13" s="31" t="s">
        <v>190</v>
      </c>
      <c r="E13" s="31" t="s">
        <v>80</v>
      </c>
    </row>
    <row r="14" spans="1:5" s="27" customFormat="1" ht="24.75" customHeight="1">
      <c r="A14" s="46">
        <v>11</v>
      </c>
      <c r="B14" s="31" t="s">
        <v>66</v>
      </c>
      <c r="C14" s="31" t="s">
        <v>191</v>
      </c>
      <c r="D14" s="31" t="s">
        <v>192</v>
      </c>
      <c r="E14" s="31">
        <v>14785835521</v>
      </c>
    </row>
    <row r="15" spans="1:5" s="61" customFormat="1" ht="24.75" customHeight="1">
      <c r="A15" s="58">
        <v>12</v>
      </c>
      <c r="B15" s="59" t="s">
        <v>62</v>
      </c>
      <c r="C15" s="59" t="s">
        <v>193</v>
      </c>
      <c r="D15" s="59" t="s">
        <v>194</v>
      </c>
      <c r="E15" s="59" t="s">
        <v>81</v>
      </c>
    </row>
    <row r="16" spans="1:5" s="61" customFormat="1" ht="24.75" customHeight="1">
      <c r="A16" s="58">
        <v>13</v>
      </c>
      <c r="B16" s="59" t="s">
        <v>62</v>
      </c>
      <c r="C16" s="59" t="s">
        <v>74</v>
      </c>
      <c r="D16" s="59" t="s">
        <v>75</v>
      </c>
      <c r="E16" s="59">
        <v>15597733173</v>
      </c>
    </row>
    <row r="17" spans="1:5" s="61" customFormat="1" ht="24.75" customHeight="1">
      <c r="A17" s="62">
        <v>14</v>
      </c>
      <c r="B17" s="59" t="s">
        <v>62</v>
      </c>
      <c r="C17" s="59" t="s">
        <v>195</v>
      </c>
      <c r="D17" s="59" t="s">
        <v>196</v>
      </c>
      <c r="E17" s="59">
        <v>13985646414</v>
      </c>
    </row>
    <row r="18" spans="1:5" s="28" customFormat="1" ht="24.75" customHeight="1">
      <c r="A18" s="47">
        <v>15</v>
      </c>
      <c r="B18" s="31" t="s">
        <v>4</v>
      </c>
      <c r="C18" s="31" t="s">
        <v>197</v>
      </c>
      <c r="D18" s="31" t="s">
        <v>198</v>
      </c>
      <c r="E18" s="33">
        <v>15885696301</v>
      </c>
    </row>
    <row r="19" spans="1:5" s="28" customFormat="1" ht="24.75" customHeight="1">
      <c r="A19" s="47">
        <v>16</v>
      </c>
      <c r="B19" s="31" t="s">
        <v>69</v>
      </c>
      <c r="C19" s="31" t="s">
        <v>199</v>
      </c>
      <c r="D19" s="31" t="s">
        <v>200</v>
      </c>
      <c r="E19" s="33">
        <v>15885671882</v>
      </c>
    </row>
    <row r="20" spans="1:5" s="28" customFormat="1" ht="24.75" customHeight="1">
      <c r="A20" s="47">
        <v>17</v>
      </c>
      <c r="B20" s="31" t="s">
        <v>63</v>
      </c>
      <c r="C20" s="31" t="s">
        <v>201</v>
      </c>
      <c r="D20" s="31" t="s">
        <v>202</v>
      </c>
      <c r="E20" s="1">
        <v>15885648346</v>
      </c>
    </row>
    <row r="21" spans="1:5" s="28" customFormat="1" ht="24.75" customHeight="1">
      <c r="A21" s="47">
        <v>18</v>
      </c>
      <c r="B21" s="31" t="s">
        <v>63</v>
      </c>
      <c r="C21" s="31" t="s">
        <v>203</v>
      </c>
      <c r="D21" s="31" t="s">
        <v>204</v>
      </c>
      <c r="E21" s="5" t="s">
        <v>82</v>
      </c>
    </row>
    <row r="22" spans="1:5" s="28" customFormat="1" ht="24.75" customHeight="1">
      <c r="A22" s="50" t="s">
        <v>90</v>
      </c>
      <c r="B22" s="50"/>
      <c r="C22" s="50"/>
      <c r="D22" s="50"/>
      <c r="E22" s="1">
        <v>15885653198</v>
      </c>
    </row>
    <row r="23" spans="1:5" s="28" customFormat="1" ht="24.75" customHeight="1">
      <c r="A23" s="42" t="s">
        <v>216</v>
      </c>
      <c r="B23" s="42" t="s">
        <v>91</v>
      </c>
      <c r="C23" s="43" t="s">
        <v>0</v>
      </c>
      <c r="D23" s="44" t="s">
        <v>92</v>
      </c>
      <c r="E23" s="37"/>
    </row>
    <row r="24" spans="1:5" s="61" customFormat="1" ht="24.75" customHeight="1">
      <c r="A24" s="58">
        <v>1</v>
      </c>
      <c r="B24" s="59" t="s">
        <v>62</v>
      </c>
      <c r="C24" s="59" t="s">
        <v>130</v>
      </c>
      <c r="D24" s="59" t="s">
        <v>131</v>
      </c>
      <c r="E24" s="63"/>
    </row>
    <row r="25" spans="1:5" s="25" customFormat="1" ht="24.75" customHeight="1">
      <c r="A25" s="46">
        <v>2</v>
      </c>
      <c r="B25" s="31" t="s">
        <v>59</v>
      </c>
      <c r="C25" s="31" t="s">
        <v>132</v>
      </c>
      <c r="D25" s="31" t="s">
        <v>133</v>
      </c>
      <c r="E25" s="9">
        <v>13648528960</v>
      </c>
    </row>
    <row r="26" spans="1:5" s="25" customFormat="1" ht="24.75" customHeight="1">
      <c r="A26" s="46">
        <v>3</v>
      </c>
      <c r="B26" s="31" t="s">
        <v>63</v>
      </c>
      <c r="C26" s="31" t="s">
        <v>134</v>
      </c>
      <c r="D26" s="31" t="s">
        <v>135</v>
      </c>
      <c r="E26" s="9">
        <v>15885645064</v>
      </c>
    </row>
    <row r="27" spans="1:5" s="25" customFormat="1" ht="24.75" customHeight="1">
      <c r="A27" s="46">
        <v>4</v>
      </c>
      <c r="B27" s="31" t="s">
        <v>59</v>
      </c>
      <c r="C27" s="31" t="s">
        <v>136</v>
      </c>
      <c r="D27" s="31" t="s">
        <v>137</v>
      </c>
      <c r="E27" s="9" t="s">
        <v>6</v>
      </c>
    </row>
    <row r="28" spans="1:5" s="25" customFormat="1" ht="24.75" customHeight="1">
      <c r="A28" s="46">
        <v>5</v>
      </c>
      <c r="B28" s="31" t="s">
        <v>59</v>
      </c>
      <c r="C28" s="31" t="s">
        <v>138</v>
      </c>
      <c r="D28" s="31" t="s">
        <v>139</v>
      </c>
      <c r="E28" s="9">
        <v>15870138600</v>
      </c>
    </row>
    <row r="29" spans="1:5" s="25" customFormat="1" ht="24.75" customHeight="1">
      <c r="A29" s="46">
        <v>6</v>
      </c>
      <c r="B29" s="31" t="s">
        <v>59</v>
      </c>
      <c r="C29" s="31" t="s">
        <v>140</v>
      </c>
      <c r="D29" s="31" t="s">
        <v>141</v>
      </c>
      <c r="E29" s="9">
        <v>13518525320</v>
      </c>
    </row>
    <row r="30" spans="1:5" s="25" customFormat="1" ht="24.75" customHeight="1">
      <c r="A30" s="46">
        <v>7</v>
      </c>
      <c r="B30" s="31" t="s">
        <v>4</v>
      </c>
      <c r="C30" s="31" t="s">
        <v>142</v>
      </c>
      <c r="D30" s="31" t="s">
        <v>143</v>
      </c>
      <c r="E30" s="22">
        <v>13765201210</v>
      </c>
    </row>
    <row r="31" spans="1:5" s="25" customFormat="1" ht="24.75" customHeight="1">
      <c r="A31" s="46">
        <v>8</v>
      </c>
      <c r="B31" s="31" t="s">
        <v>63</v>
      </c>
      <c r="C31" s="31" t="s">
        <v>144</v>
      </c>
      <c r="D31" s="31" t="s">
        <v>145</v>
      </c>
      <c r="E31" s="9">
        <v>13508529380</v>
      </c>
    </row>
    <row r="32" spans="1:5" s="61" customFormat="1" ht="24.75" customHeight="1">
      <c r="A32" s="58">
        <v>9</v>
      </c>
      <c r="B32" s="59" t="s">
        <v>62</v>
      </c>
      <c r="C32" s="59" t="s">
        <v>146</v>
      </c>
      <c r="D32" s="59" t="s">
        <v>147</v>
      </c>
      <c r="E32" s="59" t="s">
        <v>7</v>
      </c>
    </row>
    <row r="33" spans="1:5" s="25" customFormat="1" ht="24.75" customHeight="1">
      <c r="A33" s="46">
        <v>10</v>
      </c>
      <c r="B33" s="31" t="s">
        <v>4</v>
      </c>
      <c r="C33" s="31" t="s">
        <v>148</v>
      </c>
      <c r="D33" s="31" t="s">
        <v>149</v>
      </c>
      <c r="E33" s="9">
        <v>18786229752</v>
      </c>
    </row>
    <row r="34" spans="1:5" s="25" customFormat="1" ht="24.75" customHeight="1">
      <c r="A34" s="46">
        <v>11</v>
      </c>
      <c r="B34" s="31" t="s">
        <v>59</v>
      </c>
      <c r="C34" s="31" t="s">
        <v>64</v>
      </c>
      <c r="D34" s="31" t="s">
        <v>65</v>
      </c>
      <c r="E34" s="9">
        <v>15120310526</v>
      </c>
    </row>
    <row r="35" spans="1:5" s="25" customFormat="1" ht="24.75" customHeight="1">
      <c r="A35" s="46">
        <v>12</v>
      </c>
      <c r="B35" s="31" t="s">
        <v>67</v>
      </c>
      <c r="C35" s="31" t="s">
        <v>150</v>
      </c>
      <c r="D35" s="31" t="s">
        <v>151</v>
      </c>
      <c r="E35" s="23" t="s">
        <v>2</v>
      </c>
    </row>
    <row r="36" spans="1:5" s="25" customFormat="1" ht="24.75" customHeight="1">
      <c r="A36" s="46">
        <v>13</v>
      </c>
      <c r="B36" s="31" t="s">
        <v>66</v>
      </c>
      <c r="C36" s="31" t="s">
        <v>152</v>
      </c>
      <c r="D36" s="31" t="s">
        <v>153</v>
      </c>
      <c r="E36" s="13" t="s">
        <v>12</v>
      </c>
    </row>
    <row r="37" spans="1:5" s="25" customFormat="1" ht="24.75" customHeight="1">
      <c r="A37" s="47">
        <v>14</v>
      </c>
      <c r="B37" s="31" t="s">
        <v>66</v>
      </c>
      <c r="C37" s="31" t="s">
        <v>154</v>
      </c>
      <c r="D37" s="31" t="s">
        <v>155</v>
      </c>
      <c r="E37" s="12">
        <v>15985274423</v>
      </c>
    </row>
    <row r="38" spans="1:5" s="25" customFormat="1" ht="24.75" customHeight="1">
      <c r="A38" s="47">
        <v>15</v>
      </c>
      <c r="B38" s="31" t="s">
        <v>66</v>
      </c>
      <c r="C38" s="31" t="s">
        <v>68</v>
      </c>
      <c r="D38" s="31" t="s">
        <v>156</v>
      </c>
      <c r="E38" s="9">
        <v>13688529041</v>
      </c>
    </row>
    <row r="39" spans="1:5" s="25" customFormat="1" ht="24.75" customHeight="1">
      <c r="A39" s="47">
        <v>16</v>
      </c>
      <c r="B39" s="31" t="s">
        <v>66</v>
      </c>
      <c r="C39" s="31" t="s">
        <v>157</v>
      </c>
      <c r="D39" s="31" t="s">
        <v>158</v>
      </c>
      <c r="E39" s="9">
        <v>18300934175</v>
      </c>
    </row>
    <row r="40" spans="1:5" s="61" customFormat="1" ht="24.75" customHeight="1">
      <c r="A40" s="62">
        <v>17</v>
      </c>
      <c r="B40" s="59" t="s">
        <v>62</v>
      </c>
      <c r="C40" s="59" t="s">
        <v>159</v>
      </c>
      <c r="D40" s="59" t="s">
        <v>160</v>
      </c>
      <c r="E40" s="59">
        <v>15885653281</v>
      </c>
    </row>
    <row r="41" spans="1:5" s="61" customFormat="1" ht="24.75" customHeight="1">
      <c r="A41" s="62">
        <v>18</v>
      </c>
      <c r="B41" s="59" t="s">
        <v>62</v>
      </c>
      <c r="C41" s="59" t="s">
        <v>161</v>
      </c>
      <c r="D41" s="59" t="s">
        <v>162</v>
      </c>
      <c r="E41" s="59">
        <v>13765929686</v>
      </c>
    </row>
    <row r="42" spans="1:5" s="26" customFormat="1" ht="24.75" customHeight="1">
      <c r="A42" s="47">
        <v>19</v>
      </c>
      <c r="B42" s="31" t="s">
        <v>3</v>
      </c>
      <c r="C42" s="31" t="s">
        <v>163</v>
      </c>
      <c r="D42" s="31" t="s">
        <v>164</v>
      </c>
      <c r="E42" s="3">
        <v>13765922974</v>
      </c>
    </row>
    <row r="43" spans="1:5" s="26" customFormat="1" ht="24.75" customHeight="1">
      <c r="A43" s="47">
        <v>20</v>
      </c>
      <c r="B43" s="31" t="s">
        <v>3</v>
      </c>
      <c r="C43" s="31" t="s">
        <v>165</v>
      </c>
      <c r="D43" s="31" t="s">
        <v>166</v>
      </c>
      <c r="E43" s="3">
        <v>18523654167</v>
      </c>
    </row>
    <row r="44" spans="1:5" s="26" customFormat="1" ht="24.75" customHeight="1">
      <c r="A44" s="47">
        <v>21</v>
      </c>
      <c r="B44" s="31" t="s">
        <v>3</v>
      </c>
      <c r="C44" s="31" t="s">
        <v>167</v>
      </c>
      <c r="D44" s="31" t="s">
        <v>168</v>
      </c>
      <c r="E44" s="3">
        <v>13027878731</v>
      </c>
    </row>
    <row r="45" spans="1:5" s="26" customFormat="1" ht="24.75" customHeight="1">
      <c r="A45" s="47">
        <v>22</v>
      </c>
      <c r="B45" s="31" t="s">
        <v>3</v>
      </c>
      <c r="C45" s="31" t="s">
        <v>169</v>
      </c>
      <c r="D45" s="31" t="s">
        <v>170</v>
      </c>
      <c r="E45" s="24">
        <v>15885631478</v>
      </c>
    </row>
    <row r="46" spans="1:5" s="26" customFormat="1" ht="24.75" customHeight="1">
      <c r="A46" s="47">
        <v>23</v>
      </c>
      <c r="B46" s="31" t="s">
        <v>69</v>
      </c>
      <c r="C46" s="31" t="s">
        <v>171</v>
      </c>
      <c r="D46" s="31" t="s">
        <v>172</v>
      </c>
      <c r="E46" s="24">
        <v>15185338804</v>
      </c>
    </row>
    <row r="47" spans="1:5" s="26" customFormat="1" ht="24.75" customHeight="1">
      <c r="A47" s="47">
        <v>24</v>
      </c>
      <c r="B47" s="31" t="s">
        <v>70</v>
      </c>
      <c r="C47" s="31" t="s">
        <v>173</v>
      </c>
      <c r="D47" s="31" t="s">
        <v>174</v>
      </c>
      <c r="E47" s="7">
        <v>15885670514</v>
      </c>
    </row>
    <row r="48" spans="1:5" s="26" customFormat="1" ht="24.75" customHeight="1">
      <c r="A48" s="47">
        <v>25</v>
      </c>
      <c r="B48" s="31" t="s">
        <v>70</v>
      </c>
      <c r="C48" s="31" t="s">
        <v>175</v>
      </c>
      <c r="D48" s="31" t="s">
        <v>176</v>
      </c>
      <c r="E48" s="7" t="s">
        <v>11</v>
      </c>
    </row>
    <row r="49" spans="1:5" s="26" customFormat="1" ht="24.75" customHeight="1">
      <c r="A49" s="47">
        <v>26</v>
      </c>
      <c r="B49" s="31" t="s">
        <v>69</v>
      </c>
      <c r="C49" s="31" t="s">
        <v>177</v>
      </c>
      <c r="D49" s="31" t="s">
        <v>178</v>
      </c>
      <c r="E49" s="7" t="s">
        <v>10</v>
      </c>
    </row>
    <row r="50" spans="1:4" ht="24.75" customHeight="1">
      <c r="A50" s="51" t="s">
        <v>84</v>
      </c>
      <c r="B50" s="51"/>
      <c r="C50" s="51"/>
      <c r="D50" s="51"/>
    </row>
    <row r="51" spans="1:4" ht="24.75" customHeight="1">
      <c r="A51" s="42" t="s">
        <v>216</v>
      </c>
      <c r="B51" s="42" t="s">
        <v>93</v>
      </c>
      <c r="C51" s="43" t="s">
        <v>0</v>
      </c>
      <c r="D51" s="44" t="s">
        <v>94</v>
      </c>
    </row>
    <row r="52" spans="1:5" s="26" customFormat="1" ht="24.75" customHeight="1">
      <c r="A52" s="46">
        <v>1</v>
      </c>
      <c r="B52" s="31" t="s">
        <v>70</v>
      </c>
      <c r="C52" s="31" t="s">
        <v>120</v>
      </c>
      <c r="D52" s="31" t="s">
        <v>121</v>
      </c>
      <c r="E52" s="34"/>
    </row>
    <row r="53" spans="1:5" s="29" customFormat="1" ht="24.75" customHeight="1">
      <c r="A53" s="46">
        <v>2</v>
      </c>
      <c r="B53" s="31" t="s">
        <v>69</v>
      </c>
      <c r="C53" s="31" t="s">
        <v>122</v>
      </c>
      <c r="D53" s="31" t="s">
        <v>123</v>
      </c>
      <c r="E53" s="6">
        <v>18285279173</v>
      </c>
    </row>
    <row r="54" spans="1:5" s="29" customFormat="1" ht="24.75" customHeight="1">
      <c r="A54" s="46">
        <v>3</v>
      </c>
      <c r="B54" s="31" t="s">
        <v>5</v>
      </c>
      <c r="C54" s="31" t="s">
        <v>124</v>
      </c>
      <c r="D54" s="31" t="s">
        <v>125</v>
      </c>
      <c r="E54" s="2">
        <v>18275670757</v>
      </c>
    </row>
    <row r="55" spans="1:5" s="29" customFormat="1" ht="24.75" customHeight="1">
      <c r="A55" s="46">
        <v>4</v>
      </c>
      <c r="B55" s="31" t="s">
        <v>3</v>
      </c>
      <c r="C55" s="31" t="s">
        <v>126</v>
      </c>
      <c r="D55" s="31" t="s">
        <v>127</v>
      </c>
      <c r="E55" s="4">
        <v>13765228442</v>
      </c>
    </row>
    <row r="56" spans="1:5" s="29" customFormat="1" ht="24.75" customHeight="1">
      <c r="A56" s="46">
        <v>5</v>
      </c>
      <c r="B56" s="31" t="s">
        <v>66</v>
      </c>
      <c r="C56" s="31" t="s">
        <v>128</v>
      </c>
      <c r="D56" s="31" t="s">
        <v>129</v>
      </c>
      <c r="E56" s="3">
        <v>15329115017</v>
      </c>
    </row>
    <row r="57" spans="1:4" ht="24.75" customHeight="1">
      <c r="A57" s="52" t="s">
        <v>95</v>
      </c>
      <c r="B57" s="52"/>
      <c r="C57" s="52"/>
      <c r="D57" s="52"/>
    </row>
    <row r="58" spans="1:5" ht="24.75" customHeight="1" thickBot="1">
      <c r="A58" s="52" t="s">
        <v>57</v>
      </c>
      <c r="B58" s="52"/>
      <c r="C58" s="52"/>
      <c r="D58" s="52"/>
      <c r="E58" s="36"/>
    </row>
    <row r="59" spans="1:5" ht="24.75" customHeight="1" thickBot="1">
      <c r="A59" s="42" t="s">
        <v>216</v>
      </c>
      <c r="B59" s="42" t="s">
        <v>93</v>
      </c>
      <c r="C59" s="43" t="s">
        <v>0</v>
      </c>
      <c r="D59" s="44" t="s">
        <v>94</v>
      </c>
      <c r="E59" s="38" t="s">
        <v>85</v>
      </c>
    </row>
    <row r="60" spans="1:5" s="26" customFormat="1" ht="24.75" customHeight="1" thickBot="1">
      <c r="A60" s="46">
        <v>1</v>
      </c>
      <c r="B60" s="31" t="s">
        <v>205</v>
      </c>
      <c r="C60" s="31" t="s">
        <v>206</v>
      </c>
      <c r="D60" s="31" t="s">
        <v>207</v>
      </c>
      <c r="E60" s="39" t="s">
        <v>86</v>
      </c>
    </row>
    <row r="61" spans="1:5" s="26" customFormat="1" ht="24.75" customHeight="1" thickBot="1">
      <c r="A61" s="46">
        <v>2</v>
      </c>
      <c r="B61" s="31" t="s">
        <v>208</v>
      </c>
      <c r="C61" s="31" t="s">
        <v>103</v>
      </c>
      <c r="D61" s="31" t="s">
        <v>104</v>
      </c>
      <c r="E61" s="39" t="s">
        <v>87</v>
      </c>
    </row>
    <row r="62" spans="1:5" s="26" customFormat="1" ht="24.75" customHeight="1" thickBot="1">
      <c r="A62" s="46">
        <v>3</v>
      </c>
      <c r="B62" s="31" t="s">
        <v>209</v>
      </c>
      <c r="C62" s="31" t="s">
        <v>210</v>
      </c>
      <c r="D62" s="31" t="s">
        <v>105</v>
      </c>
      <c r="E62" s="39" t="s">
        <v>88</v>
      </c>
    </row>
    <row r="63" spans="1:5" s="26" customFormat="1" ht="24.75" customHeight="1" thickBot="1">
      <c r="A63" s="46">
        <v>4</v>
      </c>
      <c r="B63" s="31" t="s">
        <v>211</v>
      </c>
      <c r="C63" s="31" t="s">
        <v>212</v>
      </c>
      <c r="D63" s="31" t="s">
        <v>106</v>
      </c>
      <c r="E63" s="39" t="s">
        <v>89</v>
      </c>
    </row>
    <row r="64" spans="1:4" s="26" customFormat="1" ht="24.75" customHeight="1">
      <c r="A64" s="53" t="s">
        <v>76</v>
      </c>
      <c r="B64" s="53"/>
      <c r="C64" s="53"/>
      <c r="D64" s="53"/>
    </row>
    <row r="65" spans="1:4" s="26" customFormat="1" ht="24.75" customHeight="1" thickBot="1">
      <c r="A65" s="42" t="s">
        <v>216</v>
      </c>
      <c r="B65" s="42" t="s">
        <v>93</v>
      </c>
      <c r="C65" s="43" t="s">
        <v>0</v>
      </c>
      <c r="D65" s="44" t="s">
        <v>94</v>
      </c>
    </row>
    <row r="66" spans="1:5" s="26" customFormat="1" ht="24.75" customHeight="1" thickBot="1">
      <c r="A66" s="46">
        <v>1</v>
      </c>
      <c r="B66" s="41" t="s">
        <v>211</v>
      </c>
      <c r="C66" s="41" t="s">
        <v>213</v>
      </c>
      <c r="D66" s="41" t="s">
        <v>107</v>
      </c>
      <c r="E66" s="40" t="s">
        <v>96</v>
      </c>
    </row>
    <row r="67" spans="1:5" s="26" customFormat="1" ht="24.75" customHeight="1" thickBot="1">
      <c r="A67" s="46">
        <v>2</v>
      </c>
      <c r="B67" s="41" t="s">
        <v>211</v>
      </c>
      <c r="C67" s="41" t="s">
        <v>214</v>
      </c>
      <c r="D67" s="41" t="s">
        <v>108</v>
      </c>
      <c r="E67" s="39" t="s">
        <v>97</v>
      </c>
    </row>
    <row r="68" spans="1:5" s="26" customFormat="1" ht="24.75" customHeight="1" thickBot="1">
      <c r="A68" s="46">
        <v>3</v>
      </c>
      <c r="B68" s="41" t="s">
        <v>205</v>
      </c>
      <c r="C68" s="41" t="s">
        <v>109</v>
      </c>
      <c r="D68" s="41" t="s">
        <v>110</v>
      </c>
      <c r="E68" s="39" t="s">
        <v>98</v>
      </c>
    </row>
    <row r="69" spans="1:5" ht="24.75" customHeight="1" thickBot="1">
      <c r="A69" s="46">
        <v>4</v>
      </c>
      <c r="B69" s="41" t="s">
        <v>205</v>
      </c>
      <c r="C69" s="41" t="s">
        <v>111</v>
      </c>
      <c r="D69" s="41" t="s">
        <v>112</v>
      </c>
      <c r="E69" s="39" t="s">
        <v>99</v>
      </c>
    </row>
    <row r="70" spans="1:5" ht="24.75" customHeight="1" thickBot="1">
      <c r="A70" s="46">
        <v>5</v>
      </c>
      <c r="B70" s="41" t="s">
        <v>205</v>
      </c>
      <c r="C70" s="41" t="s">
        <v>113</v>
      </c>
      <c r="D70" s="41" t="s">
        <v>114</v>
      </c>
      <c r="E70" s="39" t="s">
        <v>98</v>
      </c>
    </row>
    <row r="71" spans="1:5" ht="24.75" customHeight="1" thickBot="1">
      <c r="A71" s="46">
        <v>6</v>
      </c>
      <c r="B71" s="41" t="s">
        <v>209</v>
      </c>
      <c r="C71" s="41" t="s">
        <v>115</v>
      </c>
      <c r="D71" s="41" t="s">
        <v>116</v>
      </c>
      <c r="E71" s="39" t="s">
        <v>100</v>
      </c>
    </row>
    <row r="72" spans="1:5" ht="24.75" customHeight="1" thickBot="1">
      <c r="A72" s="46">
        <v>7</v>
      </c>
      <c r="B72" s="41" t="s">
        <v>211</v>
      </c>
      <c r="C72" s="41" t="s">
        <v>215</v>
      </c>
      <c r="D72" s="41" t="s">
        <v>117</v>
      </c>
      <c r="E72" s="39" t="s">
        <v>101</v>
      </c>
    </row>
    <row r="73" spans="1:5" ht="24.75" customHeight="1" thickBot="1">
      <c r="A73" s="46">
        <v>8</v>
      </c>
      <c r="B73" s="41" t="s">
        <v>208</v>
      </c>
      <c r="C73" s="41" t="s">
        <v>118</v>
      </c>
      <c r="D73" s="41" t="s">
        <v>119</v>
      </c>
      <c r="E73" s="39" t="s">
        <v>102</v>
      </c>
    </row>
    <row r="74" ht="13.5">
      <c r="E74" s="35"/>
    </row>
  </sheetData>
  <sheetProtection/>
  <mergeCells count="7">
    <mergeCell ref="A64:D64"/>
    <mergeCell ref="A2:E2"/>
    <mergeCell ref="A1:E1"/>
    <mergeCell ref="A22:D22"/>
    <mergeCell ref="A50:D50"/>
    <mergeCell ref="A57:D57"/>
    <mergeCell ref="A58:D58"/>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61"/>
  <sheetViews>
    <sheetView zoomScalePageLayoutView="0" workbookViewId="0" topLeftCell="A1">
      <selection activeCell="B8" sqref="B8"/>
    </sheetView>
  </sheetViews>
  <sheetFormatPr defaultColWidth="9.140625" defaultRowHeight="15"/>
  <sheetData>
    <row r="1" spans="1:4" ht="13.5">
      <c r="A1" s="54" t="s">
        <v>26</v>
      </c>
      <c r="B1" s="54"/>
      <c r="C1" s="54"/>
      <c r="D1" s="54"/>
    </row>
    <row r="2" spans="1:4" ht="13.5">
      <c r="A2" s="8" t="s">
        <v>13</v>
      </c>
      <c r="B2" s="8" t="s">
        <v>16</v>
      </c>
      <c r="C2" s="8" t="s">
        <v>17</v>
      </c>
      <c r="D2" s="8" t="s">
        <v>18</v>
      </c>
    </row>
    <row r="3" spans="1:4" ht="13.5">
      <c r="A3" s="8" t="s">
        <v>19</v>
      </c>
      <c r="B3" s="8">
        <v>12</v>
      </c>
      <c r="C3" s="8">
        <v>8</v>
      </c>
      <c r="D3" s="20">
        <f>C3/B3</f>
        <v>0.6666666666666666</v>
      </c>
    </row>
    <row r="4" spans="1:4" ht="13.5">
      <c r="A4" s="8" t="s">
        <v>3</v>
      </c>
      <c r="B4" s="8">
        <v>6</v>
      </c>
      <c r="C4" s="8">
        <v>3</v>
      </c>
      <c r="D4" s="20">
        <f aca="true" t="shared" si="0" ref="D4:D14">C4/B4</f>
        <v>0.5</v>
      </c>
    </row>
    <row r="5" spans="1:4" ht="13.5">
      <c r="A5" s="8" t="s">
        <v>4</v>
      </c>
      <c r="B5" s="8">
        <v>4</v>
      </c>
      <c r="C5" s="8">
        <v>4</v>
      </c>
      <c r="D5" s="20">
        <f t="shared" si="0"/>
        <v>1</v>
      </c>
    </row>
    <row r="6" spans="1:4" ht="13.5">
      <c r="A6" s="8" t="s">
        <v>5</v>
      </c>
      <c r="B6" s="8">
        <v>2</v>
      </c>
      <c r="C6" s="8">
        <v>0</v>
      </c>
      <c r="D6" s="20">
        <f t="shared" si="0"/>
        <v>0</v>
      </c>
    </row>
    <row r="7" spans="1:4" ht="13.5">
      <c r="A7" s="8" t="s">
        <v>20</v>
      </c>
      <c r="B7" s="8">
        <v>8</v>
      </c>
      <c r="C7" s="8">
        <v>5</v>
      </c>
      <c r="D7" s="20">
        <f t="shared" si="0"/>
        <v>0.625</v>
      </c>
    </row>
    <row r="8" spans="1:4" ht="13.5">
      <c r="A8" s="8" t="s">
        <v>8</v>
      </c>
      <c r="B8" s="8">
        <v>11</v>
      </c>
      <c r="C8" s="8">
        <v>8</v>
      </c>
      <c r="D8" s="20">
        <f t="shared" si="0"/>
        <v>0.7272727272727273</v>
      </c>
    </row>
    <row r="9" spans="1:4" ht="13.5">
      <c r="A9" s="8" t="s">
        <v>21</v>
      </c>
      <c r="B9" s="8">
        <v>10</v>
      </c>
      <c r="C9" s="8">
        <v>8</v>
      </c>
      <c r="D9" s="20">
        <f t="shared" si="0"/>
        <v>0.8</v>
      </c>
    </row>
    <row r="10" spans="1:4" ht="13.5">
      <c r="A10" s="8" t="s">
        <v>22</v>
      </c>
      <c r="B10" s="8">
        <v>1</v>
      </c>
      <c r="C10" s="8">
        <v>0</v>
      </c>
      <c r="D10" s="20">
        <f t="shared" si="0"/>
        <v>0</v>
      </c>
    </row>
    <row r="11" spans="1:4" ht="13.5">
      <c r="A11" s="8" t="s">
        <v>23</v>
      </c>
      <c r="B11" s="8">
        <v>3</v>
      </c>
      <c r="C11" s="8">
        <v>3</v>
      </c>
      <c r="D11" s="20">
        <f t="shared" si="0"/>
        <v>1</v>
      </c>
    </row>
    <row r="12" spans="1:4" ht="13.5">
      <c r="A12" s="8" t="s">
        <v>24</v>
      </c>
      <c r="B12" s="8">
        <v>5</v>
      </c>
      <c r="C12" s="8">
        <v>3</v>
      </c>
      <c r="D12" s="20">
        <f t="shared" si="0"/>
        <v>0.6</v>
      </c>
    </row>
    <row r="13" spans="1:4" ht="13.5">
      <c r="A13" s="8" t="s">
        <v>25</v>
      </c>
      <c r="B13" s="8">
        <v>1</v>
      </c>
      <c r="C13" s="8">
        <v>1</v>
      </c>
      <c r="D13" s="20">
        <f t="shared" si="0"/>
        <v>1</v>
      </c>
    </row>
    <row r="14" spans="1:4" ht="13.5">
      <c r="A14" s="8" t="s">
        <v>51</v>
      </c>
      <c r="B14" s="8">
        <f>SUM(B3:B13)</f>
        <v>63</v>
      </c>
      <c r="C14" s="8">
        <f>SUM(C3:C13)</f>
        <v>43</v>
      </c>
      <c r="D14" s="20">
        <f t="shared" si="0"/>
        <v>0.6825396825396826</v>
      </c>
    </row>
    <row r="15" spans="1:4" ht="13.5">
      <c r="A15" s="18"/>
      <c r="B15" s="18"/>
      <c r="C15" s="18"/>
      <c r="D15" s="21"/>
    </row>
    <row r="17" spans="1:8" ht="13.5">
      <c r="A17" s="55" t="s">
        <v>52</v>
      </c>
      <c r="B17" s="56"/>
      <c r="C17" s="56"/>
      <c r="D17" s="56"/>
      <c r="E17" s="56"/>
      <c r="F17" s="56"/>
      <c r="G17" s="56"/>
      <c r="H17" s="57"/>
    </row>
    <row r="18" spans="1:8" ht="13.5">
      <c r="A18" s="54" t="s">
        <v>13</v>
      </c>
      <c r="B18" s="54" t="s">
        <v>27</v>
      </c>
      <c r="C18" s="54"/>
      <c r="D18" s="54"/>
      <c r="E18" s="54"/>
      <c r="F18" s="54"/>
      <c r="G18" s="54" t="s">
        <v>34</v>
      </c>
      <c r="H18" s="54" t="s">
        <v>18</v>
      </c>
    </row>
    <row r="19" spans="1:8" ht="13.5">
      <c r="A19" s="54"/>
      <c r="B19" s="8" t="s">
        <v>28</v>
      </c>
      <c r="C19" s="8" t="s">
        <v>29</v>
      </c>
      <c r="D19" s="8" t="s">
        <v>30</v>
      </c>
      <c r="E19" s="8" t="s">
        <v>31</v>
      </c>
      <c r="F19" s="8" t="s">
        <v>32</v>
      </c>
      <c r="G19" s="54"/>
      <c r="H19" s="54"/>
    </row>
    <row r="20" spans="1:8" ht="13.5">
      <c r="A20" s="8" t="s">
        <v>19</v>
      </c>
      <c r="B20" s="17" t="s">
        <v>33</v>
      </c>
      <c r="C20" s="17" t="s">
        <v>38</v>
      </c>
      <c r="D20" s="17"/>
      <c r="E20" s="17"/>
      <c r="F20" s="17"/>
      <c r="G20" s="17" t="s">
        <v>46</v>
      </c>
      <c r="H20" s="20">
        <f>8/12</f>
        <v>0.6666666666666666</v>
      </c>
    </row>
    <row r="21" spans="1:8" ht="13.5">
      <c r="A21" s="8" t="s">
        <v>3</v>
      </c>
      <c r="B21" s="17"/>
      <c r="C21" s="17"/>
      <c r="D21" s="17"/>
      <c r="E21" s="17" t="s">
        <v>41</v>
      </c>
      <c r="F21" s="17"/>
      <c r="G21" s="17" t="s">
        <v>41</v>
      </c>
      <c r="H21" s="20">
        <f>2/5</f>
        <v>0.4</v>
      </c>
    </row>
    <row r="22" spans="1:8" ht="13.5">
      <c r="A22" s="8" t="s">
        <v>4</v>
      </c>
      <c r="B22" s="17" t="s">
        <v>35</v>
      </c>
      <c r="C22" s="17" t="s">
        <v>39</v>
      </c>
      <c r="D22" s="17"/>
      <c r="E22" s="17" t="s">
        <v>42</v>
      </c>
      <c r="F22" s="17"/>
      <c r="G22" s="17" t="s">
        <v>47</v>
      </c>
      <c r="H22" s="20">
        <f>1</f>
        <v>1</v>
      </c>
    </row>
    <row r="23" spans="1:8" ht="13.5">
      <c r="A23" s="8" t="s">
        <v>5</v>
      </c>
      <c r="B23" s="17" t="s">
        <v>36</v>
      </c>
      <c r="C23" s="17"/>
      <c r="D23" s="17"/>
      <c r="E23" s="17"/>
      <c r="F23" s="17"/>
      <c r="G23" s="17" t="s">
        <v>36</v>
      </c>
      <c r="H23" s="20">
        <f>0</f>
        <v>0</v>
      </c>
    </row>
    <row r="24" spans="1:8" ht="13.5">
      <c r="A24" s="8" t="s">
        <v>20</v>
      </c>
      <c r="B24" s="17" t="s">
        <v>35</v>
      </c>
      <c r="C24" s="17" t="s">
        <v>37</v>
      </c>
      <c r="D24" s="17"/>
      <c r="E24" s="17"/>
      <c r="F24" s="17" t="s">
        <v>44</v>
      </c>
      <c r="G24" s="17" t="s">
        <v>48</v>
      </c>
      <c r="H24" s="20">
        <f>4/6</f>
        <v>0.6666666666666666</v>
      </c>
    </row>
    <row r="25" spans="1:8" ht="13.5">
      <c r="A25" s="8" t="s">
        <v>8</v>
      </c>
      <c r="B25" s="17" t="s">
        <v>35</v>
      </c>
      <c r="C25" s="17" t="s">
        <v>36</v>
      </c>
      <c r="D25" s="17" t="s">
        <v>40</v>
      </c>
      <c r="E25" s="17"/>
      <c r="F25" s="17"/>
      <c r="G25" s="17" t="s">
        <v>49</v>
      </c>
      <c r="H25" s="20">
        <f>7/10</f>
        <v>0.7</v>
      </c>
    </row>
    <row r="26" spans="1:8" ht="13.5">
      <c r="A26" s="8" t="s">
        <v>21</v>
      </c>
      <c r="B26" s="17" t="s">
        <v>37</v>
      </c>
      <c r="C26" s="17" t="s">
        <v>39</v>
      </c>
      <c r="D26" s="17" t="s">
        <v>36</v>
      </c>
      <c r="E26" s="17" t="s">
        <v>43</v>
      </c>
      <c r="F26" s="17"/>
      <c r="G26" s="17" t="s">
        <v>50</v>
      </c>
      <c r="H26" s="20">
        <f>8/10</f>
        <v>0.8</v>
      </c>
    </row>
    <row r="27" spans="1:8" ht="13.5">
      <c r="A27" s="8" t="s">
        <v>22</v>
      </c>
      <c r="B27" s="17"/>
      <c r="C27" s="17"/>
      <c r="D27" s="17"/>
      <c r="E27" s="17" t="s">
        <v>36</v>
      </c>
      <c r="F27" s="17"/>
      <c r="G27" s="17" t="s">
        <v>36</v>
      </c>
      <c r="H27" s="20">
        <v>0</v>
      </c>
    </row>
    <row r="28" spans="1:8" ht="13.5">
      <c r="A28" s="8" t="s">
        <v>23</v>
      </c>
      <c r="B28" s="17"/>
      <c r="C28" s="17"/>
      <c r="D28" s="17"/>
      <c r="E28" s="17"/>
      <c r="F28" s="17" t="s">
        <v>39</v>
      </c>
      <c r="G28" s="17" t="s">
        <v>39</v>
      </c>
      <c r="H28" s="20">
        <v>1</v>
      </c>
    </row>
    <row r="29" spans="1:8" ht="13.5">
      <c r="A29" s="8" t="s">
        <v>24</v>
      </c>
      <c r="B29" s="17"/>
      <c r="C29" s="17"/>
      <c r="D29" s="17"/>
      <c r="E29" s="17"/>
      <c r="F29" s="17" t="s">
        <v>45</v>
      </c>
      <c r="G29" s="17" t="s">
        <v>45</v>
      </c>
      <c r="H29" s="20">
        <v>0.5</v>
      </c>
    </row>
    <row r="30" spans="1:8" ht="13.5">
      <c r="A30" s="8" t="s">
        <v>25</v>
      </c>
      <c r="B30" s="17"/>
      <c r="C30" s="17"/>
      <c r="D30" s="17" t="s">
        <v>35</v>
      </c>
      <c r="E30" s="17"/>
      <c r="F30" s="17"/>
      <c r="G30" s="17" t="s">
        <v>35</v>
      </c>
      <c r="H30" s="20">
        <v>1</v>
      </c>
    </row>
    <row r="31" spans="1:6" ht="13.5">
      <c r="A31" s="10"/>
      <c r="B31" s="15"/>
      <c r="C31" s="15"/>
      <c r="D31" s="15"/>
      <c r="E31" s="16"/>
      <c r="F31" s="16"/>
    </row>
    <row r="33" spans="1:8" ht="13.5">
      <c r="A33" s="54" t="s">
        <v>53</v>
      </c>
      <c r="B33" s="54"/>
      <c r="C33" s="54"/>
      <c r="D33" s="54"/>
      <c r="E33" s="54"/>
      <c r="F33" s="54"/>
      <c r="G33" s="54"/>
      <c r="H33" s="54"/>
    </row>
    <row r="34" spans="1:8" ht="13.5">
      <c r="A34" s="54" t="s">
        <v>13</v>
      </c>
      <c r="B34" s="54" t="s">
        <v>27</v>
      </c>
      <c r="C34" s="54"/>
      <c r="D34" s="54"/>
      <c r="E34" s="54"/>
      <c r="F34" s="54"/>
      <c r="G34" s="54" t="s">
        <v>34</v>
      </c>
      <c r="H34" s="54" t="s">
        <v>18</v>
      </c>
    </row>
    <row r="35" spans="1:8" ht="13.5">
      <c r="A35" s="54"/>
      <c r="B35" s="8" t="s">
        <v>28</v>
      </c>
      <c r="C35" s="8" t="s">
        <v>29</v>
      </c>
      <c r="D35" s="8" t="s">
        <v>30</v>
      </c>
      <c r="E35" s="8" t="s">
        <v>31</v>
      </c>
      <c r="F35" s="8" t="s">
        <v>32</v>
      </c>
      <c r="G35" s="54"/>
      <c r="H35" s="54"/>
    </row>
    <row r="36" spans="1:8" ht="13.5">
      <c r="A36" s="8" t="s">
        <v>19</v>
      </c>
      <c r="B36" s="17"/>
      <c r="C36" s="17"/>
      <c r="D36" s="17"/>
      <c r="E36" s="17"/>
      <c r="F36" s="17"/>
      <c r="G36" s="17"/>
      <c r="H36" s="20"/>
    </row>
    <row r="37" spans="1:8" ht="13.5">
      <c r="A37" s="8" t="s">
        <v>3</v>
      </c>
      <c r="B37" s="17"/>
      <c r="C37" s="17"/>
      <c r="D37" s="17"/>
      <c r="E37" s="17"/>
      <c r="F37" s="17"/>
      <c r="G37" s="17"/>
      <c r="H37" s="20"/>
    </row>
    <row r="38" spans="1:8" ht="13.5">
      <c r="A38" s="8" t="s">
        <v>4</v>
      </c>
      <c r="B38" s="17"/>
      <c r="C38" s="17"/>
      <c r="D38" s="17"/>
      <c r="E38" s="17"/>
      <c r="F38" s="17"/>
      <c r="G38" s="17"/>
      <c r="H38" s="20"/>
    </row>
    <row r="39" spans="1:8" ht="13.5">
      <c r="A39" s="8" t="s">
        <v>5</v>
      </c>
      <c r="B39" s="17"/>
      <c r="C39" s="17"/>
      <c r="D39" s="17"/>
      <c r="E39" s="17"/>
      <c r="F39" s="17" t="s">
        <v>35</v>
      </c>
      <c r="G39" s="17" t="s">
        <v>35</v>
      </c>
      <c r="H39" s="20">
        <v>0</v>
      </c>
    </row>
    <row r="40" spans="1:8" ht="13.5">
      <c r="A40" s="8" t="s">
        <v>20</v>
      </c>
      <c r="B40" s="17"/>
      <c r="C40" s="17"/>
      <c r="D40" s="17"/>
      <c r="E40" s="17"/>
      <c r="F40" s="17"/>
      <c r="G40" s="17"/>
      <c r="H40" s="20"/>
    </row>
    <row r="41" spans="1:8" ht="13.5">
      <c r="A41" s="8" t="s">
        <v>8</v>
      </c>
      <c r="B41" s="17"/>
      <c r="C41" s="17"/>
      <c r="D41" s="17" t="s">
        <v>35</v>
      </c>
      <c r="E41" s="17"/>
      <c r="F41" s="17"/>
      <c r="G41" s="17" t="s">
        <v>35</v>
      </c>
      <c r="H41" s="20">
        <v>1</v>
      </c>
    </row>
    <row r="42" spans="1:8" ht="13.5">
      <c r="A42" s="8" t="s">
        <v>21</v>
      </c>
      <c r="B42" s="17"/>
      <c r="C42" s="17"/>
      <c r="D42" s="17"/>
      <c r="E42" s="17"/>
      <c r="F42" s="17"/>
      <c r="G42" s="17"/>
      <c r="H42" s="20"/>
    </row>
    <row r="43" spans="1:8" ht="13.5">
      <c r="A43" s="8" t="s">
        <v>22</v>
      </c>
      <c r="B43" s="17"/>
      <c r="C43" s="17"/>
      <c r="D43" s="17"/>
      <c r="E43" s="17"/>
      <c r="F43" s="17"/>
      <c r="G43" s="17"/>
      <c r="H43" s="20"/>
    </row>
    <row r="44" spans="1:8" ht="13.5">
      <c r="A44" s="8" t="s">
        <v>23</v>
      </c>
      <c r="B44" s="17"/>
      <c r="C44" s="17"/>
      <c r="D44" s="17"/>
      <c r="E44" s="17"/>
      <c r="F44" s="17" t="s">
        <v>35</v>
      </c>
      <c r="G44" s="17" t="s">
        <v>35</v>
      </c>
      <c r="H44" s="20">
        <v>1</v>
      </c>
    </row>
    <row r="45" spans="1:8" ht="13.5">
      <c r="A45" s="8" t="s">
        <v>24</v>
      </c>
      <c r="B45" s="17"/>
      <c r="C45" s="17"/>
      <c r="D45" s="17"/>
      <c r="E45" s="17"/>
      <c r="F45" s="17"/>
      <c r="G45" s="17"/>
      <c r="H45" s="20"/>
    </row>
    <row r="46" spans="1:8" ht="13.5">
      <c r="A46" s="8" t="s">
        <v>25</v>
      </c>
      <c r="B46" s="17"/>
      <c r="C46" s="17"/>
      <c r="D46" s="17"/>
      <c r="E46" s="17"/>
      <c r="F46" s="17"/>
      <c r="G46" s="17"/>
      <c r="H46" s="20"/>
    </row>
    <row r="47" spans="1:8" ht="13.5">
      <c r="A47" s="18"/>
      <c r="B47" s="19"/>
      <c r="C47" s="19"/>
      <c r="D47" s="19"/>
      <c r="E47" s="19"/>
      <c r="F47" s="19"/>
      <c r="G47" s="18"/>
      <c r="H47" s="18"/>
    </row>
    <row r="48" spans="1:8" ht="13.5">
      <c r="A48" s="54" t="s">
        <v>54</v>
      </c>
      <c r="B48" s="54"/>
      <c r="C48" s="54"/>
      <c r="D48" s="54"/>
      <c r="E48" s="54"/>
      <c r="F48" s="54"/>
      <c r="G48" s="54"/>
      <c r="H48" s="54"/>
    </row>
    <row r="49" spans="1:8" ht="13.5">
      <c r="A49" s="54" t="s">
        <v>13</v>
      </c>
      <c r="B49" s="54" t="s">
        <v>27</v>
      </c>
      <c r="C49" s="54"/>
      <c r="D49" s="54"/>
      <c r="E49" s="54"/>
      <c r="F49" s="54"/>
      <c r="G49" s="54" t="s">
        <v>34</v>
      </c>
      <c r="H49" s="54" t="s">
        <v>18</v>
      </c>
    </row>
    <row r="50" spans="1:8" ht="13.5">
      <c r="A50" s="54"/>
      <c r="B50" s="8" t="s">
        <v>28</v>
      </c>
      <c r="C50" s="8" t="s">
        <v>29</v>
      </c>
      <c r="D50" s="8" t="s">
        <v>30</v>
      </c>
      <c r="E50" s="8" t="s">
        <v>31</v>
      </c>
      <c r="F50" s="8" t="s">
        <v>32</v>
      </c>
      <c r="G50" s="54"/>
      <c r="H50" s="54"/>
    </row>
    <row r="51" spans="1:8" ht="13.5">
      <c r="A51" s="8" t="s">
        <v>19</v>
      </c>
      <c r="B51" s="17"/>
      <c r="C51" s="17"/>
      <c r="D51" s="17"/>
      <c r="E51" s="17"/>
      <c r="F51" s="17"/>
      <c r="G51" s="17"/>
      <c r="H51" s="20"/>
    </row>
    <row r="52" spans="1:8" ht="13.5">
      <c r="A52" s="8" t="s">
        <v>3</v>
      </c>
      <c r="B52" s="17"/>
      <c r="C52" s="17"/>
      <c r="D52" s="17"/>
      <c r="E52" s="17" t="s">
        <v>35</v>
      </c>
      <c r="F52" s="17"/>
      <c r="G52" s="17" t="s">
        <v>35</v>
      </c>
      <c r="H52" s="20">
        <v>1</v>
      </c>
    </row>
    <row r="53" spans="1:8" ht="13.5">
      <c r="A53" s="8" t="s">
        <v>4</v>
      </c>
      <c r="B53" s="17"/>
      <c r="C53" s="17"/>
      <c r="D53" s="17"/>
      <c r="E53" s="17"/>
      <c r="F53" s="17"/>
      <c r="G53" s="17"/>
      <c r="H53" s="20"/>
    </row>
    <row r="54" spans="1:8" ht="13.5">
      <c r="A54" s="8" t="s">
        <v>5</v>
      </c>
      <c r="B54" s="17"/>
      <c r="C54" s="17"/>
      <c r="D54" s="17"/>
      <c r="E54" s="17"/>
      <c r="F54" s="17"/>
      <c r="G54" s="17"/>
      <c r="H54" s="20"/>
    </row>
    <row r="55" spans="1:8" ht="13.5">
      <c r="A55" s="8" t="s">
        <v>20</v>
      </c>
      <c r="B55" s="17"/>
      <c r="C55" s="17"/>
      <c r="D55" s="17"/>
      <c r="E55" s="17"/>
      <c r="F55" s="17" t="s">
        <v>55</v>
      </c>
      <c r="G55" s="17" t="s">
        <v>55</v>
      </c>
      <c r="H55" s="20">
        <v>0</v>
      </c>
    </row>
    <row r="56" spans="1:8" ht="13.5">
      <c r="A56" s="8" t="s">
        <v>8</v>
      </c>
      <c r="B56" s="17"/>
      <c r="C56" s="17"/>
      <c r="D56" s="17"/>
      <c r="E56" s="17"/>
      <c r="F56" s="17"/>
      <c r="G56" s="17"/>
      <c r="H56" s="20"/>
    </row>
    <row r="57" spans="1:8" ht="13.5">
      <c r="A57" s="8" t="s">
        <v>21</v>
      </c>
      <c r="B57" s="17"/>
      <c r="C57" s="17"/>
      <c r="D57" s="17"/>
      <c r="E57" s="17"/>
      <c r="F57" s="17"/>
      <c r="G57" s="17"/>
      <c r="H57" s="20"/>
    </row>
    <row r="58" spans="1:8" ht="13.5">
      <c r="A58" s="8" t="s">
        <v>22</v>
      </c>
      <c r="B58" s="17"/>
      <c r="C58" s="17"/>
      <c r="D58" s="17"/>
      <c r="E58" s="17"/>
      <c r="F58" s="17"/>
      <c r="G58" s="17"/>
      <c r="H58" s="20"/>
    </row>
    <row r="59" spans="1:8" ht="13.5">
      <c r="A59" s="8" t="s">
        <v>23</v>
      </c>
      <c r="B59" s="17"/>
      <c r="C59" s="17"/>
      <c r="D59" s="17"/>
      <c r="E59" s="17"/>
      <c r="F59" s="17"/>
      <c r="G59" s="17"/>
      <c r="H59" s="20"/>
    </row>
    <row r="60" spans="1:8" ht="13.5">
      <c r="A60" s="8" t="s">
        <v>24</v>
      </c>
      <c r="B60" s="17"/>
      <c r="C60" s="17"/>
      <c r="D60" s="17"/>
      <c r="E60" s="17"/>
      <c r="F60" s="17" t="s">
        <v>35</v>
      </c>
      <c r="G60" s="17" t="s">
        <v>35</v>
      </c>
      <c r="H60" s="20">
        <v>1</v>
      </c>
    </row>
    <row r="61" spans="1:8" ht="13.5">
      <c r="A61" s="8" t="s">
        <v>25</v>
      </c>
      <c r="B61" s="17"/>
      <c r="C61" s="17"/>
      <c r="D61" s="17"/>
      <c r="E61" s="17"/>
      <c r="F61" s="17"/>
      <c r="G61" s="17"/>
      <c r="H61" s="20"/>
    </row>
  </sheetData>
  <sheetProtection/>
  <mergeCells count="16">
    <mergeCell ref="A1:D1"/>
    <mergeCell ref="A18:A19"/>
    <mergeCell ref="B18:F18"/>
    <mergeCell ref="G18:G19"/>
    <mergeCell ref="H18:H19"/>
    <mergeCell ref="A34:A35"/>
    <mergeCell ref="B34:F34"/>
    <mergeCell ref="G34:G35"/>
    <mergeCell ref="H34:H35"/>
    <mergeCell ref="A49:A50"/>
    <mergeCell ref="B49:F49"/>
    <mergeCell ref="G49:G50"/>
    <mergeCell ref="H49:H50"/>
    <mergeCell ref="A17:H17"/>
    <mergeCell ref="A33:H33"/>
    <mergeCell ref="A48:H4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2014-11-06T09:36:05Z</cp:lastPrinted>
  <dcterms:created xsi:type="dcterms:W3CDTF">2014-11-03T09:25:46Z</dcterms:created>
  <dcterms:modified xsi:type="dcterms:W3CDTF">2014-11-10T00:10:16Z</dcterms:modified>
  <cp:category/>
  <cp:version/>
  <cp:contentType/>
  <cp:contentStatus/>
</cp:coreProperties>
</file>